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D6CC0D5F-62B0-4D8D-A8C1-C0B83AA585A6}" xr6:coauthVersionLast="47" xr6:coauthVersionMax="47" xr10:uidLastSave="{00000000-0000-0000-0000-000000000000}"/>
  <bookViews>
    <workbookView xWindow="-120" yWindow="-120" windowWidth="29040" windowHeight="15840" tabRatio="595" xr2:uid="{CCD23BB1-C99A-42BD-91CC-A7E55C0CD09C}"/>
  </bookViews>
  <sheets>
    <sheet name="Operación y limpieza BS 480" sheetId="26" r:id="rId1"/>
    <sheet name="Pruebas Disp" sheetId="36" state="hidden" r:id="rId2"/>
    <sheet name="Hoja1" sheetId="13" state="hidden" r:id="rId3"/>
  </sheets>
  <definedNames>
    <definedName name="_1_3S__Aleatori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36" l="1"/>
  <c r="I5" i="36"/>
  <c r="R5" i="36"/>
  <c r="T10" i="36"/>
  <c r="P6" i="36"/>
  <c r="R6" i="36"/>
  <c r="P7" i="36"/>
  <c r="P10" i="36"/>
  <c r="K13" i="36"/>
</calcChain>
</file>

<file path=xl/sharedStrings.xml><?xml version="1.0" encoding="utf-8"?>
<sst xmlns="http://schemas.openxmlformats.org/spreadsheetml/2006/main" count="43" uniqueCount="40">
  <si>
    <t>RESPONSABLE</t>
  </si>
  <si>
    <t>FORMATO DE OPERACIÓN Y LIMPIEZA DE EQUIPO DE QUIMICA BS 480</t>
  </si>
  <si>
    <t>SERIAL: YM-43002562</t>
  </si>
  <si>
    <t xml:space="preserve">RESPONSABLE: </t>
  </si>
  <si>
    <t>1-Chequear conexiones de agua destilada y residuos. Verificar si hay fugas</t>
  </si>
  <si>
    <t>3- Verificar los volúmenes de los frascos de agua destilada y detergente CD80 en el rotor de reactivos</t>
  </si>
  <si>
    <t>4- Verificar estado de limpieza de la pipetas de reactivos, muestras y barras mezcladoras, verificar que las pipetas dispensan agua al inicio del día.</t>
  </si>
  <si>
    <t>5- Verficar que las jeringas de reactivos y muestras no contienen burbujas, impurezas o goteos.</t>
  </si>
  <si>
    <t>7- Ubicar en los rotores de reactivos y de muestras agua destilada (W) y detergente CD80 puro (D)</t>
  </si>
  <si>
    <t>8. Al final del día vaciar el tanque de desechos concentrados.</t>
  </si>
  <si>
    <t>9- Realizar limpieza general del equipo con paño seco.</t>
  </si>
  <si>
    <t>MANTENIMIENTO SEMANAL</t>
  </si>
  <si>
    <t>1- Antes de encender el equipo, realice limpieza de la pipeta de reactivos/muestras internamente con la canula del equipo; y limpiar externamente la pipeta, la  barra mezcladora y sus compartimientos con paño húmedo que no suelte motas.</t>
  </si>
  <si>
    <t>2- Levantar la cabeza de lavado y limpiar cada una de las agujas.</t>
  </si>
  <si>
    <t>3- Retirar la rejilla de ventilación (guardapolvos) y lavarla.</t>
  </si>
  <si>
    <t>4- Limpiar los discos de muestras, reactivos y sus compartimientos. Limpiar con un paño humedecido con agua destilada alrededor del frasco de CD80 frontal.</t>
  </si>
  <si>
    <t>7 - Realizar chequeo de cubetas y de fotómetro (guardar e imprimir). Reemplazar cubetas de ser necesario.</t>
  </si>
  <si>
    <t>8- Verificar de unidad de lavado (dispensado y aspirado en todas las fases).</t>
  </si>
  <si>
    <t>MANTENIMIENTO MENSUAL</t>
  </si>
  <si>
    <t>1-Limpiar pozos de lavado de las pipetas, pozos de lavado de las mixing bar y los rotores</t>
  </si>
  <si>
    <t>2- Lavar tanques con hipoclorito y luego con abundante agua destilada.</t>
  </si>
  <si>
    <t xml:space="preserve">OBSERVACIONES: </t>
  </si>
  <si>
    <t>COLUMNA anterior</t>
  </si>
  <si>
    <t>COLUMNA NUEVA</t>
  </si>
  <si>
    <t>Lecturta</t>
  </si>
  <si>
    <t>pruebas Disponibles</t>
  </si>
  <si>
    <t>Realizadas</t>
  </si>
  <si>
    <t>REALES</t>
  </si>
  <si>
    <t xml:space="preserve">MES: </t>
  </si>
  <si>
    <t xml:space="preserve">EMPRESA SOCIAL DEL ESTADO BELLOSALUD </t>
  </si>
  <si>
    <t>Version: 1</t>
  </si>
  <si>
    <t xml:space="preserve">Fecha: </t>
  </si>
  <si>
    <t>Codigo:</t>
  </si>
  <si>
    <t>Elaborado por : Calidad</t>
  </si>
  <si>
    <t>AÑO:</t>
  </si>
  <si>
    <t>MANTENIMIENTO DIARIO</t>
  </si>
  <si>
    <r>
      <t xml:space="preserve">6 -Encienda el equipo. Por medio de software en Mantenimiento, realice lavado de cubetas con </t>
    </r>
    <r>
      <rPr>
        <b/>
        <sz val="12"/>
        <rFont val="Arial"/>
        <family val="2"/>
      </rPr>
      <t>Special wash</t>
    </r>
  </si>
  <si>
    <r>
      <rPr>
        <sz val="12"/>
        <rFont val="Arial"/>
        <family val="2"/>
      </rPr>
      <t>2- Verificar/cargar el tanque frontal de solución detergente con CD80
puro</t>
    </r>
  </si>
  <si>
    <r>
      <rPr>
        <sz val="12"/>
        <rFont val="Arial"/>
        <family val="2"/>
      </rPr>
      <t>5 - Medir la conductividad del Agua (Conductividad &lt;1µS, Resistividad &gt;1 oms. De no ser asi se deben cambiar los filtros del
desionizador)</t>
    </r>
  </si>
  <si>
    <t>AD-F-063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</si>
</sst>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8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0" fillId="3" borderId="0" xfId="0" applyFill="1"/>
    <xf numFmtId="0" fontId="0" fillId="2" borderId="1" xfId="0" applyFill="1" applyBorder="1"/>
    <xf numFmtId="0" fontId="0" fillId="4" borderId="1" xfId="0" applyFill="1" applyBorder="1"/>
    <xf numFmtId="0" fontId="0" fillId="4" borderId="2" xfId="0" applyFill="1" applyBorder="1"/>
    <xf numFmtId="16" fontId="0" fillId="0" borderId="0" xfId="0" applyNumberFormat="1"/>
    <xf numFmtId="0" fontId="3" fillId="5" borderId="3" xfId="0" applyFont="1" applyFill="1" applyBorder="1"/>
    <xf numFmtId="0" fontId="2" fillId="0" borderId="0" xfId="0" applyFont="1"/>
    <xf numFmtId="0" fontId="0" fillId="4" borderId="3" xfId="0" applyFill="1" applyBorder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0" fontId="5" fillId="0" borderId="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top" wrapText="1"/>
    </xf>
    <xf numFmtId="0" fontId="9" fillId="6" borderId="16" xfId="0" applyFont="1" applyFill="1" applyBorder="1" applyAlignment="1">
      <alignment horizontal="left" vertical="top" wrapText="1" indent="7"/>
    </xf>
    <xf numFmtId="1" fontId="9" fillId="6" borderId="16" xfId="0" applyNumberFormat="1" applyFont="1" applyFill="1" applyBorder="1" applyAlignment="1">
      <alignment horizontal="center" vertical="center" shrinkToFit="1"/>
    </xf>
    <xf numFmtId="0" fontId="10" fillId="0" borderId="16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top" wrapText="1"/>
    </xf>
    <xf numFmtId="0" fontId="9" fillId="6" borderId="16" xfId="0" applyFont="1" applyFill="1" applyBorder="1" applyAlignment="1">
      <alignment horizontal="left" vertical="top" wrapText="1" indent="6"/>
    </xf>
    <xf numFmtId="0" fontId="11" fillId="6" borderId="16" xfId="0" applyFont="1" applyFill="1" applyBorder="1" applyAlignment="1">
      <alignment horizontal="center" vertical="center" wrapText="1"/>
    </xf>
    <xf numFmtId="0" fontId="11" fillId="6" borderId="17" xfId="0" applyFont="1" applyFill="1" applyBorder="1" applyAlignment="1">
      <alignment horizontal="center" vertical="center" wrapText="1"/>
    </xf>
    <xf numFmtId="9" fontId="11" fillId="6" borderId="1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3" borderId="4" xfId="0" applyFont="1" applyFill="1" applyBorder="1" applyAlignment="1">
      <alignment vertical="center"/>
    </xf>
    <xf numFmtId="1" fontId="9" fillId="6" borderId="18" xfId="0" applyNumberFormat="1" applyFont="1" applyFill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17" fontId="7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2">
    <cellStyle name="Normal" xfId="0" builtinId="0"/>
    <cellStyle name="Porcentaje 2" xfId="1" xr:uid="{E5857202-1BE8-43BC-8BCE-ACD7246C28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126091</xdr:colOff>
      <xdr:row>0</xdr:row>
      <xdr:rowOff>72116</xdr:rowOff>
    </xdr:from>
    <xdr:to>
      <xdr:col>1</xdr:col>
      <xdr:colOff>704397</xdr:colOff>
      <xdr:row>3</xdr:row>
      <xdr:rowOff>211146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C3BC8121-A4A3-490F-8EBA-CC4A160A5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88091" y="72116"/>
          <a:ext cx="578306" cy="967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1035050</xdr:colOff>
      <xdr:row>0</xdr:row>
      <xdr:rowOff>104775</xdr:rowOff>
    </xdr:from>
    <xdr:to>
      <xdr:col>1</xdr:col>
      <xdr:colOff>3190875</xdr:colOff>
      <xdr:row>3</xdr:row>
      <xdr:rowOff>194705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08A1D5-15D4-4FAD-9D37-8A90882B6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97050" y="104775"/>
          <a:ext cx="2155825" cy="8043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CFB7C-5691-46F2-8CF9-5D3E0887914D}">
  <dimension ref="B1:AG33"/>
  <sheetViews>
    <sheetView tabSelected="1" workbookViewId="0">
      <selection activeCell="AD3" sqref="AD3:AG3"/>
    </sheetView>
  </sheetViews>
  <sheetFormatPr baseColWidth="10" defaultColWidth="11.42578125" defaultRowHeight="15" x14ac:dyDescent="0.25"/>
  <cols>
    <col min="2" max="2" width="51.5703125" customWidth="1"/>
    <col min="3" max="33" width="3.7109375" style="9" customWidth="1"/>
  </cols>
  <sheetData>
    <row r="1" spans="2:33" ht="18.75" customHeight="1" x14ac:dyDescent="0.25">
      <c r="B1" s="34"/>
      <c r="C1" s="49" t="s">
        <v>29</v>
      </c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1"/>
    </row>
    <row r="2" spans="2:33" ht="18.75" customHeight="1" x14ac:dyDescent="0.25">
      <c r="B2" s="35"/>
      <c r="C2" s="52" t="s">
        <v>1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4"/>
      <c r="U2" s="40" t="s">
        <v>30</v>
      </c>
      <c r="V2" s="40"/>
      <c r="W2" s="40"/>
      <c r="X2" s="40"/>
      <c r="Y2" s="40"/>
      <c r="Z2" s="40" t="s">
        <v>31</v>
      </c>
      <c r="AA2" s="40"/>
      <c r="AB2" s="40"/>
      <c r="AC2" s="40"/>
      <c r="AD2" s="41">
        <v>46266</v>
      </c>
      <c r="AE2" s="40"/>
      <c r="AF2" s="40"/>
      <c r="AG2" s="40"/>
    </row>
    <row r="3" spans="2:33" ht="18.75" customHeight="1" x14ac:dyDescent="0.25">
      <c r="B3" s="35"/>
      <c r="C3" s="55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7"/>
      <c r="U3" s="40"/>
      <c r="V3" s="40"/>
      <c r="W3" s="40"/>
      <c r="X3" s="40"/>
      <c r="Y3" s="40"/>
      <c r="Z3" s="40" t="s">
        <v>32</v>
      </c>
      <c r="AA3" s="40"/>
      <c r="AB3" s="40"/>
      <c r="AC3" s="40"/>
      <c r="AD3" s="40" t="s">
        <v>39</v>
      </c>
      <c r="AE3" s="40"/>
      <c r="AF3" s="40"/>
      <c r="AG3" s="40"/>
    </row>
    <row r="4" spans="2:33" ht="18.75" customHeight="1" x14ac:dyDescent="0.25">
      <c r="B4" s="36"/>
      <c r="C4" s="58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60"/>
      <c r="U4" s="40" t="s">
        <v>33</v>
      </c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</row>
    <row r="5" spans="2:33" ht="18.75" customHeight="1" x14ac:dyDescent="0.25">
      <c r="B5" s="32" t="s">
        <v>28</v>
      </c>
      <c r="C5" s="37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9"/>
      <c r="U5" s="45" t="s">
        <v>34</v>
      </c>
      <c r="V5" s="45"/>
      <c r="W5" s="45"/>
      <c r="X5" s="45"/>
      <c r="Y5" s="45"/>
      <c r="Z5" s="46"/>
      <c r="AA5" s="47"/>
      <c r="AB5" s="47"/>
      <c r="AC5" s="47"/>
      <c r="AD5" s="47"/>
      <c r="AE5" s="47"/>
      <c r="AF5" s="47"/>
      <c r="AG5" s="48"/>
    </row>
    <row r="6" spans="2:33" ht="15.75" customHeight="1" x14ac:dyDescent="0.25">
      <c r="B6" s="14" t="s">
        <v>2</v>
      </c>
      <c r="C6" s="43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2" t="s">
        <v>3</v>
      </c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</row>
    <row r="7" spans="2:33" ht="27" customHeight="1" x14ac:dyDescent="0.25">
      <c r="B7" s="15" t="s">
        <v>35</v>
      </c>
      <c r="C7" s="16">
        <v>1</v>
      </c>
      <c r="D7" s="16">
        <v>2</v>
      </c>
      <c r="E7" s="16">
        <v>3</v>
      </c>
      <c r="F7" s="16">
        <v>4</v>
      </c>
      <c r="G7" s="16">
        <v>5</v>
      </c>
      <c r="H7" s="16">
        <v>6</v>
      </c>
      <c r="I7" s="16">
        <v>7</v>
      </c>
      <c r="J7" s="16">
        <v>8</v>
      </c>
      <c r="K7" s="16">
        <v>9</v>
      </c>
      <c r="L7" s="16">
        <v>10</v>
      </c>
      <c r="M7" s="16">
        <v>11</v>
      </c>
      <c r="N7" s="16">
        <v>12</v>
      </c>
      <c r="O7" s="16">
        <v>13</v>
      </c>
      <c r="P7" s="16">
        <v>14</v>
      </c>
      <c r="Q7" s="16">
        <v>15</v>
      </c>
      <c r="R7" s="16">
        <v>16</v>
      </c>
      <c r="S7" s="16">
        <v>17</v>
      </c>
      <c r="T7" s="16">
        <v>18</v>
      </c>
      <c r="U7" s="33">
        <v>19</v>
      </c>
      <c r="V7" s="33">
        <v>20</v>
      </c>
      <c r="W7" s="33">
        <v>21</v>
      </c>
      <c r="X7" s="33">
        <v>22</v>
      </c>
      <c r="Y7" s="33">
        <v>23</v>
      </c>
      <c r="Z7" s="33">
        <v>24</v>
      </c>
      <c r="AA7" s="33">
        <v>25</v>
      </c>
      <c r="AB7" s="33">
        <v>26</v>
      </c>
      <c r="AC7" s="33">
        <v>27</v>
      </c>
      <c r="AD7" s="33">
        <v>28</v>
      </c>
      <c r="AE7" s="33">
        <v>29</v>
      </c>
      <c r="AF7" s="33">
        <v>30</v>
      </c>
      <c r="AG7" s="33">
        <v>31</v>
      </c>
    </row>
    <row r="8" spans="2:33" ht="33" customHeight="1" x14ac:dyDescent="0.25">
      <c r="B8" s="17" t="s">
        <v>4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</row>
    <row r="9" spans="2:33" ht="33" customHeight="1" x14ac:dyDescent="0.25">
      <c r="B9" s="19" t="s">
        <v>37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</row>
    <row r="10" spans="2:33" ht="33" customHeight="1" x14ac:dyDescent="0.25">
      <c r="B10" s="17" t="s">
        <v>5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</row>
    <row r="11" spans="2:33" ht="33" customHeight="1" x14ac:dyDescent="0.25">
      <c r="B11" s="17" t="s">
        <v>6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</row>
    <row r="12" spans="2:33" ht="33" customHeight="1" x14ac:dyDescent="0.25">
      <c r="B12" s="17" t="s">
        <v>7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</row>
    <row r="13" spans="2:33" ht="33" customHeight="1" x14ac:dyDescent="0.25">
      <c r="B13" s="17" t="s">
        <v>8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</row>
    <row r="14" spans="2:33" ht="33" customHeight="1" x14ac:dyDescent="0.25">
      <c r="B14" s="17" t="s">
        <v>9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</row>
    <row r="15" spans="2:33" ht="33" customHeight="1" x14ac:dyDescent="0.25">
      <c r="B15" s="17" t="s">
        <v>10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</row>
    <row r="16" spans="2:33" ht="15.75" x14ac:dyDescent="0.25">
      <c r="B16" s="20" t="s">
        <v>11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2"/>
      <c r="X16" s="21"/>
      <c r="Y16" s="21"/>
      <c r="Z16" s="21"/>
      <c r="AA16" s="21"/>
      <c r="AB16" s="21"/>
      <c r="AC16" s="22"/>
      <c r="AD16" s="22"/>
      <c r="AE16" s="22"/>
      <c r="AF16" s="22"/>
      <c r="AG16" s="22"/>
    </row>
    <row r="17" spans="2:33" ht="90" x14ac:dyDescent="0.25">
      <c r="B17" s="17" t="s">
        <v>12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</row>
    <row r="18" spans="2:33" ht="30" x14ac:dyDescent="0.25">
      <c r="B18" s="17" t="s">
        <v>13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</row>
    <row r="19" spans="2:33" ht="30" x14ac:dyDescent="0.25">
      <c r="B19" s="17" t="s">
        <v>14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</row>
    <row r="20" spans="2:33" ht="60" x14ac:dyDescent="0.25">
      <c r="B20" s="17" t="s">
        <v>15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</row>
    <row r="21" spans="2:33" ht="60" x14ac:dyDescent="0.25">
      <c r="B21" s="19" t="s">
        <v>38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</row>
    <row r="22" spans="2:33" ht="45.75" x14ac:dyDescent="0.25">
      <c r="B22" s="17" t="s">
        <v>36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</row>
    <row r="23" spans="2:33" ht="45" x14ac:dyDescent="0.25">
      <c r="B23" s="17" t="s">
        <v>16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</row>
    <row r="24" spans="2:33" ht="30" x14ac:dyDescent="0.25">
      <c r="B24" s="17" t="s">
        <v>17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</row>
    <row r="25" spans="2:33" ht="15.75" x14ac:dyDescent="0.25">
      <c r="B25" s="20" t="s">
        <v>18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3"/>
      <c r="AC25" s="21"/>
      <c r="AD25" s="21"/>
      <c r="AE25" s="21"/>
      <c r="AF25" s="21"/>
      <c r="AG25" s="21"/>
    </row>
    <row r="26" spans="2:33" ht="30" x14ac:dyDescent="0.25">
      <c r="B26" s="17" t="s">
        <v>19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</row>
    <row r="27" spans="2:33" ht="30" x14ac:dyDescent="0.25">
      <c r="B27" s="24" t="s">
        <v>20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</row>
    <row r="28" spans="2:33" s="9" customFormat="1" ht="15.75" x14ac:dyDescent="0.25">
      <c r="B28" s="31" t="s">
        <v>0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2:33" ht="15.75" x14ac:dyDescent="0.25">
      <c r="B29" s="25" t="s">
        <v>21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7"/>
    </row>
    <row r="30" spans="2:33" ht="48.75" customHeight="1" x14ac:dyDescent="0.25">
      <c r="B30" s="28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30"/>
    </row>
    <row r="31" spans="2:33" x14ac:dyDescent="0.25">
      <c r="B31" s="10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</row>
    <row r="32" spans="2:33" x14ac:dyDescent="0.25">
      <c r="B32" s="10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</row>
    <row r="33" spans="2:2" x14ac:dyDescent="0.25">
      <c r="B33" s="12"/>
    </row>
  </sheetData>
  <mergeCells count="14">
    <mergeCell ref="U6:AG6"/>
    <mergeCell ref="C6:T6"/>
    <mergeCell ref="U5:Y5"/>
    <mergeCell ref="Z5:AG5"/>
    <mergeCell ref="C1:AG1"/>
    <mergeCell ref="C2:T4"/>
    <mergeCell ref="B1:B4"/>
    <mergeCell ref="C5:T5"/>
    <mergeCell ref="U2:Y3"/>
    <mergeCell ref="Z2:AC2"/>
    <mergeCell ref="AD2:AG2"/>
    <mergeCell ref="Z3:AC3"/>
    <mergeCell ref="AD3:AG3"/>
    <mergeCell ref="U4:AG4"/>
  </mergeCells>
  <pageMargins left="0.7" right="0.7" top="0.75" bottom="0.75" header="0.3" footer="0.3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67867-07F6-4764-8990-29BFC2A2784B}">
  <dimension ref="G1:T13"/>
  <sheetViews>
    <sheetView workbookViewId="0">
      <selection activeCell="K22" sqref="K22:K23"/>
    </sheetView>
  </sheetViews>
  <sheetFormatPr baseColWidth="10" defaultColWidth="11.42578125" defaultRowHeight="15" x14ac:dyDescent="0.25"/>
  <sheetData>
    <row r="1" spans="7:20" x14ac:dyDescent="0.25">
      <c r="H1" s="2" t="s">
        <v>22</v>
      </c>
      <c r="I1" s="2"/>
      <c r="P1" s="3" t="s">
        <v>23</v>
      </c>
      <c r="Q1" s="4"/>
    </row>
    <row r="2" spans="7:20" x14ac:dyDescent="0.25">
      <c r="H2" t="s">
        <v>24</v>
      </c>
      <c r="I2" t="s">
        <v>25</v>
      </c>
      <c r="K2" t="s">
        <v>26</v>
      </c>
      <c r="O2" t="s">
        <v>24</v>
      </c>
      <c r="P2" t="s">
        <v>25</v>
      </c>
      <c r="R2" t="s">
        <v>26</v>
      </c>
    </row>
    <row r="3" spans="7:20" x14ac:dyDescent="0.25">
      <c r="G3" s="5">
        <v>46105</v>
      </c>
      <c r="H3">
        <v>760</v>
      </c>
      <c r="I3">
        <v>107</v>
      </c>
      <c r="K3">
        <v>35</v>
      </c>
      <c r="N3" s="5">
        <v>46105</v>
      </c>
      <c r="O3">
        <v>653</v>
      </c>
      <c r="P3" s="6">
        <v>760</v>
      </c>
    </row>
    <row r="4" spans="7:20" x14ac:dyDescent="0.25">
      <c r="G4" s="5">
        <v>46106</v>
      </c>
      <c r="H4">
        <v>725</v>
      </c>
      <c r="I4">
        <v>72</v>
      </c>
      <c r="K4">
        <v>42</v>
      </c>
      <c r="N4" s="5">
        <v>46106</v>
      </c>
    </row>
    <row r="5" spans="7:20" x14ac:dyDescent="0.25">
      <c r="G5" s="5">
        <v>46107</v>
      </c>
      <c r="H5" s="7">
        <f>H4-K4</f>
        <v>683</v>
      </c>
      <c r="I5" s="7">
        <f>I4-K4</f>
        <v>30</v>
      </c>
      <c r="K5">
        <v>30</v>
      </c>
      <c r="N5" s="5">
        <v>46107</v>
      </c>
      <c r="O5" s="7">
        <v>651</v>
      </c>
      <c r="P5" s="7">
        <v>760</v>
      </c>
      <c r="R5">
        <f>P5-O5</f>
        <v>109</v>
      </c>
    </row>
    <row r="6" spans="7:20" x14ac:dyDescent="0.25">
      <c r="G6" s="5"/>
      <c r="N6" s="5">
        <v>46108</v>
      </c>
      <c r="O6" s="7">
        <v>641</v>
      </c>
      <c r="P6">
        <f>O6+109</f>
        <v>750</v>
      </c>
      <c r="R6">
        <f>O6-607</f>
        <v>34</v>
      </c>
    </row>
    <row r="7" spans="7:20" x14ac:dyDescent="0.25">
      <c r="N7" s="5">
        <v>46109</v>
      </c>
      <c r="O7" s="7">
        <v>607</v>
      </c>
      <c r="P7">
        <f>P6-R6</f>
        <v>716</v>
      </c>
    </row>
    <row r="8" spans="7:20" x14ac:dyDescent="0.25">
      <c r="O8">
        <v>0</v>
      </c>
      <c r="P8">
        <v>100</v>
      </c>
    </row>
    <row r="10" spans="7:20" x14ac:dyDescent="0.25">
      <c r="O10" s="7">
        <v>524</v>
      </c>
      <c r="P10">
        <f>O10-R10</f>
        <v>489</v>
      </c>
      <c r="R10">
        <v>35</v>
      </c>
      <c r="S10" t="s">
        <v>27</v>
      </c>
      <c r="T10" s="8">
        <f>P10+R5</f>
        <v>598</v>
      </c>
    </row>
    <row r="11" spans="7:20" x14ac:dyDescent="0.25">
      <c r="K11">
        <v>0.03</v>
      </c>
      <c r="M11">
        <v>100</v>
      </c>
    </row>
    <row r="12" spans="7:20" x14ac:dyDescent="0.25">
      <c r="K12">
        <v>13.11</v>
      </c>
    </row>
    <row r="13" spans="7:20" x14ac:dyDescent="0.25">
      <c r="K13">
        <f>(K11/K12)*M11</f>
        <v>0.2288329519450801</v>
      </c>
    </row>
  </sheetData>
  <pageMargins left="0.7" right="0.7" top="0.75" bottom="0.75" header="0.3" footer="0.3"/>
  <pageSetup orientation="portrait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B8840-2102-4D94-8975-C7A78034413A}">
  <dimension ref="A1:L33"/>
  <sheetViews>
    <sheetView workbookViewId="0">
      <selection activeCell="O15" sqref="O15"/>
    </sheetView>
  </sheetViews>
  <sheetFormatPr baseColWidth="10" defaultColWidth="11.42578125" defaultRowHeight="15" x14ac:dyDescent="0.25"/>
  <cols>
    <col min="1" max="1" width="12.5703125" bestFit="1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Operación y limpieza BS 480</vt:lpstr>
      <vt:lpstr>Pruebas Disp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Activos Fijos Rosalpi</dc:creator>
  <cp:lastModifiedBy>HOSPITAL- Auxiliar Calidad01_Rosalpi</cp:lastModifiedBy>
  <cp:lastPrinted>2026-07-07T14:13:17Z</cp:lastPrinted>
  <dcterms:created xsi:type="dcterms:W3CDTF">2019-03-01T12:10:53Z</dcterms:created>
  <dcterms:modified xsi:type="dcterms:W3CDTF">2026-09-04T20:22:35Z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EDF2811085A443CABAF9F4B65B51BD8A_12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r8>0</vt:r8>
  </property>
</Properties>
</file>